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9005"/>
  <workbookPr showInkAnnotation="0" autoCompressPictures="0"/>
  <mc:AlternateContent xmlns:mc="http://schemas.openxmlformats.org/markup-compatibility/2006">
    <mc:Choice Requires="x15">
      <x15ac:absPath xmlns:x15ac="http://schemas.microsoft.com/office/spreadsheetml/2010/11/ac" url="/Users/sanoryouta/Documents/レイ/Webinar3/"/>
    </mc:Choice>
  </mc:AlternateContent>
  <bookViews>
    <workbookView xWindow="33000" yWindow="9200" windowWidth="28800" windowHeight="17540" tabRatio="500"/>
  </bookViews>
  <sheets>
    <sheet name="Prep"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31" i="1" l="1"/>
  <c r="E32" i="1"/>
  <c r="F31" i="1"/>
  <c r="F32" i="1"/>
  <c r="G31" i="1"/>
  <c r="G32" i="1"/>
  <c r="H31" i="1"/>
  <c r="H32" i="1"/>
  <c r="I31" i="1"/>
  <c r="I32" i="1"/>
  <c r="J31" i="1"/>
  <c r="J32" i="1"/>
  <c r="K31" i="1"/>
  <c r="K32" i="1"/>
  <c r="L31" i="1"/>
  <c r="L32" i="1"/>
  <c r="E33" i="1"/>
  <c r="E34" i="1"/>
  <c r="E35" i="1"/>
  <c r="B36" i="1" a="1"/>
  <c r="B36" i="1"/>
  <c r="B35" i="1" a="1"/>
  <c r="B35" i="1"/>
  <c r="B34" i="1" a="1"/>
  <c r="B34" i="1"/>
  <c r="B33" i="1" a="1"/>
  <c r="B33" i="1"/>
  <c r="B32" i="1" a="1"/>
  <c r="B32" i="1"/>
  <c r="B31" i="1" a="1"/>
  <c r="B31" i="1"/>
  <c r="B30" i="1" a="1"/>
  <c r="B30" i="1"/>
  <c r="B29" i="1" a="1"/>
  <c r="B29" i="1"/>
  <c r="B28" i="1" a="1"/>
  <c r="B28" i="1"/>
  <c r="B27" i="1" a="1"/>
  <c r="B27" i="1"/>
  <c r="B26" i="1" a="1"/>
  <c r="B26" i="1"/>
  <c r="B25" i="1" a="1"/>
  <c r="B25" i="1"/>
  <c r="B24" i="1" a="1"/>
  <c r="B24" i="1"/>
  <c r="B23" i="1" a="1"/>
  <c r="B23" i="1"/>
  <c r="B22" i="1" a="1"/>
  <c r="B22" i="1"/>
</calcChain>
</file>

<file path=xl/sharedStrings.xml><?xml version="1.0" encoding="utf-8"?>
<sst xmlns="http://schemas.openxmlformats.org/spreadsheetml/2006/main" count="76" uniqueCount="34">
  <si>
    <t>2010</t>
  </si>
  <si>
    <t>2011</t>
  </si>
  <si>
    <t>2012</t>
  </si>
  <si>
    <t>2013</t>
  </si>
  <si>
    <t>2014</t>
  </si>
  <si>
    <t>2015</t>
  </si>
  <si>
    <t>2016</t>
  </si>
  <si>
    <t>2017</t>
  </si>
  <si>
    <t>Australia</t>
  </si>
  <si>
    <t>Cambodia</t>
  </si>
  <si>
    <t>China</t>
  </si>
  <si>
    <t>Fiji</t>
  </si>
  <si>
    <t>Hong Kong, China</t>
  </si>
  <si>
    <t>Indonesia</t>
  </si>
  <si>
    <t>Korea (Rep. of)</t>
  </si>
  <si>
    <t>Malaysia</t>
  </si>
  <si>
    <t>Myanmar</t>
  </si>
  <si>
    <t>New Zealand</t>
  </si>
  <si>
    <t>Philippines</t>
  </si>
  <si>
    <t>Singapore</t>
  </si>
  <si>
    <t>Thailand</t>
  </si>
  <si>
    <t>Viet Nam</t>
  </si>
  <si>
    <t>日本</t>
    <rPh sb="0" eb="2">
      <t>ニホン</t>
    </rPh>
    <phoneticPr fontId="2"/>
  </si>
  <si>
    <t>ITU Phones per 100</t>
    <phoneticPr fontId="2"/>
  </si>
  <si>
    <r>
      <rPr>
        <b/>
        <sz val="14"/>
        <color theme="1"/>
        <rFont val="ＭＳ Ｐゴシック"/>
        <charset val="128"/>
        <scheme val="minor"/>
      </rPr>
      <t>日本</t>
    </r>
    <r>
      <rPr>
        <b/>
        <sz val="14"/>
        <color theme="1"/>
        <rFont val="Arial"/>
      </rPr>
      <t xml:space="preserve"> - Hong Kong</t>
    </r>
    <phoneticPr fontId="2"/>
  </si>
  <si>
    <t xml:space="preserve">Source: ITU https://www.itu.int/ 
</t>
    <phoneticPr fontId="2"/>
  </si>
  <si>
    <t>ITU Data １００人あたりの携帯電話の台数</t>
    <rPh sb="12" eb="13">
      <t>ニｎ</t>
    </rPh>
    <rPh sb="17" eb="21">
      <t>ケイタイデンワ</t>
    </rPh>
    <rPh sb="22" eb="24">
      <t>ダイスウ</t>
    </rPh>
    <phoneticPr fontId="2"/>
  </si>
  <si>
    <t>100あたりの携帯電話台数</t>
    <rPh sb="7" eb="9">
      <t>ケイタイ</t>
    </rPh>
    <rPh sb="9" eb="11">
      <t>デンワ</t>
    </rPh>
    <rPh sb="11" eb="13">
      <t>ダイスウ</t>
    </rPh>
    <phoneticPr fontId="2"/>
  </si>
  <si>
    <t>隔たり</t>
    <rPh sb="0" eb="1">
      <t>ヘダタリ</t>
    </rPh>
    <phoneticPr fontId="2"/>
  </si>
  <si>
    <t>日本からの隔たり</t>
    <rPh sb="5" eb="6">
      <t>ヘダタリ</t>
    </rPh>
    <phoneticPr fontId="2"/>
  </si>
  <si>
    <t>二乗</t>
    <rPh sb="0" eb="2">
      <t>ジジョウ</t>
    </rPh>
    <phoneticPr fontId="2"/>
  </si>
  <si>
    <t>合計</t>
    <rPh sb="0" eb="2">
      <t>ゴウケイ</t>
    </rPh>
    <phoneticPr fontId="2"/>
  </si>
  <si>
    <t>平方根</t>
    <rPh sb="0" eb="3">
      <t>ヘイホウコｎ</t>
    </rPh>
    <phoneticPr fontId="2"/>
  </si>
  <si>
    <t>日本からの隔たり</t>
    <rPh sb="0" eb="2">
      <t>ニホンカラノ</t>
    </rPh>
    <rPh sb="5" eb="6">
      <t>ヘダタリ</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</si>
</sst>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___"/>
    <numFmt numFmtId="177" formatCode="#,##0_ "/>
  </numFmts>
  <fonts count="11" x14ac:knownFonts="1">
    <font>
      <sz val="12"/>
      <color theme="1"/>
      <name val="ＭＳ Ｐゴシック"/>
      <family val="2"/>
      <charset val="128"/>
      <scheme val="minor"/>
    </font>
    <font>
      <b/>
      <sz val="14"/>
      <color theme="1"/>
      <name val="Arial"/>
    </font>
    <font>
      <sz val="6"/>
      <name val="ＭＳ Ｐゴシック"/>
      <family val="2"/>
      <charset val="128"/>
      <scheme val="minor"/>
    </font>
    <font>
      <sz val="14"/>
      <color theme="1"/>
      <name val="Arial"/>
    </font>
    <font>
      <b/>
      <sz val="14"/>
      <color theme="1"/>
      <name val="ＭＳ Ｐゴシック"/>
      <charset val="128"/>
    </font>
    <font>
      <b/>
      <sz val="14"/>
      <color rgb="FF0000FF"/>
      <name val="Arial"/>
    </font>
    <font>
      <b/>
      <sz val="14"/>
      <color theme="1"/>
      <name val="ＭＳ Ｐゴシック"/>
      <charset val="128"/>
      <scheme val="minor"/>
    </font>
    <font>
      <b/>
      <sz val="14"/>
      <color theme="1"/>
      <name val="Wawati SC Regular"/>
    </font>
    <font>
      <u/>
      <sz val="12"/>
      <color theme="10"/>
      <name val="ＭＳ Ｐゴシック"/>
      <family val="2"/>
      <charset val="128"/>
      <scheme val="minor"/>
    </font>
    <font>
      <u/>
      <sz val="12"/>
      <color theme="11"/>
      <name val="ＭＳ Ｐゴシック"/>
      <family val="2"/>
      <charset val="128"/>
      <scheme val="minor"/>
    </font>
    <font>
      <b/>
      <sz val="14"/>
      <color theme="1"/>
      <name val="ＭＳ Ｐゴシック"/>
      <family val="2"/>
      <charset val="128"/>
      <scheme val="maj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6">
    <xf numFmtId="0" fontId="0" fillId="0" borderId="0" xfId="0"/>
    <xf numFmtId="0" fontId="1" fillId="0" borderId="0" xfId="0" applyFont="1"/>
    <xf numFmtId="0" fontId="3" fillId="0" borderId="0" xfId="0" applyFont="1"/>
    <xf numFmtId="0" fontId="1" fillId="0" borderId="1" xfId="0" applyFont="1" applyBorder="1"/>
    <xf numFmtId="0" fontId="1" fillId="0" borderId="1" xfId="0" applyFont="1" applyBorder="1" applyAlignment="1">
      <alignment horizontal="center"/>
    </xf>
    <xf numFmtId="176" fontId="3" fillId="0" borderId="1" xfId="0" applyNumberFormat="1" applyFont="1" applyBorder="1"/>
    <xf numFmtId="0" fontId="4" fillId="0" borderId="1" xfId="0" applyFont="1" applyBorder="1"/>
    <xf numFmtId="0" fontId="5" fillId="0" borderId="1" xfId="0" applyFont="1" applyBorder="1"/>
    <xf numFmtId="0" fontId="7" fillId="0" borderId="1" xfId="0" applyFont="1" applyBorder="1"/>
    <xf numFmtId="177" fontId="3" fillId="0" borderId="1" xfId="0" applyNumberFormat="1" applyFont="1" applyBorder="1"/>
    <xf numFmtId="0" fontId="1" fillId="0" borderId="2" xfId="0" applyFont="1" applyBorder="1"/>
    <xf numFmtId="177" fontId="3" fillId="0" borderId="2" xfId="0" applyNumberFormat="1" applyFont="1" applyBorder="1"/>
    <xf numFmtId="177" fontId="5" fillId="0" borderId="1" xfId="0" applyNumberFormat="1" applyFont="1" applyBorder="1"/>
    <xf numFmtId="0" fontId="3" fillId="0" borderId="0" xfId="0" applyFont="1" applyAlignment="1"/>
    <xf numFmtId="0" fontId="10" fillId="0" borderId="1" xfId="0" applyFont="1" applyBorder="1"/>
    <xf numFmtId="0" fontId="6" fillId="0" borderId="1" xfId="0" applyFont="1" applyBorder="1" applyAlignment="1">
      <alignment horizontal="center"/>
    </xf>
  </cellXfs>
  <cellStyles count="5">
    <cellStyle name="ハイパーリンク" xfId="1" builtinId="8" hidden="1"/>
    <cellStyle name="ハイパーリンク" xfId="3" builtinId="8" hidden="1"/>
    <cellStyle name="標準" xfId="0" builtinId="0"/>
    <cellStyle name="表示済みのハイパーリンク" xfId="2" builtinId="9" hidden="1"/>
    <cellStyle name="表示済みのハイパーリンク" xfId="4"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12700</xdr:colOff>
      <xdr:row>20</xdr:row>
      <xdr:rowOff>0</xdr:rowOff>
    </xdr:from>
    <xdr:to>
      <xdr:col>11</xdr:col>
      <xdr:colOff>254000</xdr:colOff>
      <xdr:row>26</xdr:row>
      <xdr:rowOff>12700</xdr:rowOff>
    </xdr:to>
    <xdr:sp macro="" textlink="">
      <xdr:nvSpPr>
        <xdr:cNvPr id="6" name="TextBox 5"/>
        <xdr:cNvSpPr txBox="1"/>
      </xdr:nvSpPr>
      <xdr:spPr>
        <a:xfrm>
          <a:off x="3911600" y="4356100"/>
          <a:ext cx="7302500" cy="1384300"/>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a:t>隔たりの測定</a:t>
          </a:r>
          <a:endParaRPr lang="en-US" sz="1400" b="1"/>
        </a:p>
        <a:p>
          <a:endParaRPr lang="en-US" sz="1400"/>
        </a:p>
        <a:p>
          <a:r>
            <a:rPr lang="ja-JP" altLang="en-US" sz="1400"/>
            <a:t>隔たりは、差の二乗値を合計したものの平方根を求めることによって求められる。</a:t>
          </a:r>
          <a:endParaRPr lang="en-US" sz="1400"/>
        </a:p>
        <a:p>
          <a:endParaRPr lang="en-US" sz="1400"/>
        </a:p>
        <a:p>
          <a:r>
            <a:rPr lang="ja-JP" altLang="en-US" sz="1400"/>
            <a:t>下の表は日本と香港の間の隔たりの計算を示す。</a:t>
          </a:r>
          <a:endParaRPr lang="en-US" sz="1400"/>
        </a:p>
      </xdr:txBody>
    </xdr:sp>
    <xdr:clientData/>
  </xdr:twoCellAnchor>
  <xdr:twoCellAnchor>
    <xdr:from>
      <xdr:col>3</xdr:col>
      <xdr:colOff>25400</xdr:colOff>
      <xdr:row>39</xdr:row>
      <xdr:rowOff>25400</xdr:rowOff>
    </xdr:from>
    <xdr:to>
      <xdr:col>7</xdr:col>
      <xdr:colOff>863600</xdr:colOff>
      <xdr:row>46</xdr:row>
      <xdr:rowOff>0</xdr:rowOff>
    </xdr:to>
    <xdr:sp macro="" textlink="">
      <xdr:nvSpPr>
        <xdr:cNvPr id="7" name="TextBox 6"/>
        <xdr:cNvSpPr txBox="1"/>
      </xdr:nvSpPr>
      <xdr:spPr>
        <a:xfrm>
          <a:off x="3924300" y="8839200"/>
          <a:ext cx="4445000" cy="1524000"/>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a:t>比較のために並び替えをする</a:t>
          </a:r>
          <a:endParaRPr lang="en-US" sz="1400" b="1"/>
        </a:p>
        <a:p>
          <a:endParaRPr lang="en-US" sz="1400"/>
        </a:p>
        <a:p>
          <a:r>
            <a:rPr lang="ja-JP" altLang="en-US" sz="1400"/>
            <a:t>「日本からの隔たり」の表には式が組み込まれていている。それをコピーして、形式を選択してペーストすることによって、式を除いた形でペーストする。次にセルを並べ変えて、どの国が日本に一番似ているが、最も異なるかを示す。</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tabSelected="1" workbookViewId="0">
      <selection activeCell="C35" sqref="C35"/>
    </sheetView>
  </sheetViews>
  <sheetFormatPr baseColWidth="12" defaultColWidth="10.83203125" defaultRowHeight="18" x14ac:dyDescent="0.2"/>
  <cols>
    <col min="1" max="1" width="29.5" style="2" customWidth="1"/>
    <col min="2" max="9" width="11.83203125" style="2" bestFit="1" customWidth="1"/>
    <col min="10" max="16384" width="10.83203125" style="2"/>
  </cols>
  <sheetData>
    <row r="1" spans="1:9" x14ac:dyDescent="0.2">
      <c r="A1" s="1" t="s">
        <v>26</v>
      </c>
      <c r="D1" s="13" t="s">
        <v>25</v>
      </c>
    </row>
    <row r="3" spans="1:9" x14ac:dyDescent="0.2">
      <c r="A3" s="3" t="s">
        <v>27</v>
      </c>
      <c r="B3" s="4" t="s">
        <v>0</v>
      </c>
      <c r="C3" s="4" t="s">
        <v>1</v>
      </c>
      <c r="D3" s="4" t="s">
        <v>2</v>
      </c>
      <c r="E3" s="4" t="s">
        <v>3</v>
      </c>
      <c r="F3" s="4" t="s">
        <v>4</v>
      </c>
      <c r="G3" s="4" t="s">
        <v>5</v>
      </c>
      <c r="H3" s="4" t="s">
        <v>6</v>
      </c>
      <c r="I3" s="4" t="s">
        <v>7</v>
      </c>
    </row>
    <row r="4" spans="1:9" x14ac:dyDescent="0.2">
      <c r="A4" s="3" t="s">
        <v>12</v>
      </c>
      <c r="B4" s="5">
        <v>196.34583737650399</v>
      </c>
      <c r="C4" s="5">
        <v>216.435386434544</v>
      </c>
      <c r="D4" s="5">
        <v>230.60253160567001</v>
      </c>
      <c r="E4" s="5">
        <v>237.43392910275401</v>
      </c>
      <c r="F4" s="5">
        <v>235.725991974773</v>
      </c>
      <c r="G4" s="5">
        <v>230.818798622797</v>
      </c>
      <c r="H4" s="5">
        <v>240.796207723485</v>
      </c>
      <c r="I4" s="5">
        <v>249.024281852135</v>
      </c>
    </row>
    <row r="5" spans="1:9" x14ac:dyDescent="0.2">
      <c r="A5" s="3" t="s">
        <v>20</v>
      </c>
      <c r="B5" s="5">
        <v>106.721577326591</v>
      </c>
      <c r="C5" s="5">
        <v>114.68806590480401</v>
      </c>
      <c r="D5" s="5">
        <v>125.305150513062</v>
      </c>
      <c r="E5" s="5">
        <v>137.72347927114799</v>
      </c>
      <c r="F5" s="5">
        <v>141.918417314398</v>
      </c>
      <c r="G5" s="5">
        <v>149.93533126704099</v>
      </c>
      <c r="H5" s="5">
        <v>173.77707446065</v>
      </c>
      <c r="I5" s="5">
        <v>176.03473056742399</v>
      </c>
    </row>
    <row r="6" spans="1:9" x14ac:dyDescent="0.2">
      <c r="A6" s="3" t="s">
        <v>13</v>
      </c>
      <c r="B6" s="5">
        <v>87.121327308129295</v>
      </c>
      <c r="C6" s="5">
        <v>101.667880637153</v>
      </c>
      <c r="D6" s="5">
        <v>113.29154749967201</v>
      </c>
      <c r="E6" s="5">
        <v>124.280483090373</v>
      </c>
      <c r="F6" s="5">
        <v>127.61392028716701</v>
      </c>
      <c r="G6" s="5">
        <v>131.292828394227</v>
      </c>
      <c r="H6" s="5">
        <v>147.66395061654299</v>
      </c>
      <c r="I6" s="5">
        <v>173.84022301728299</v>
      </c>
    </row>
    <row r="7" spans="1:9" x14ac:dyDescent="0.2">
      <c r="A7" s="3" t="s">
        <v>19</v>
      </c>
      <c r="B7" s="5">
        <v>145.53080927001699</v>
      </c>
      <c r="C7" s="5">
        <v>150.58489954727699</v>
      </c>
      <c r="D7" s="5">
        <v>153.05756562658999</v>
      </c>
      <c r="E7" s="5">
        <v>157.402659323535</v>
      </c>
      <c r="F7" s="5">
        <v>148.73882733499499</v>
      </c>
      <c r="G7" s="5">
        <v>148.73912020786</v>
      </c>
      <c r="H7" s="5">
        <v>150.48052852357199</v>
      </c>
      <c r="I7" s="5">
        <v>148.24016911304599</v>
      </c>
    </row>
    <row r="8" spans="1:9" x14ac:dyDescent="0.2">
      <c r="A8" s="3" t="s">
        <v>17</v>
      </c>
      <c r="B8" s="5">
        <v>107.778791239117</v>
      </c>
      <c r="C8" s="5">
        <v>109.090127230322</v>
      </c>
      <c r="D8" s="5">
        <v>110.167482775979</v>
      </c>
      <c r="E8" s="5">
        <v>105.50019955608499</v>
      </c>
      <c r="F8" s="5">
        <v>111.67801694878101</v>
      </c>
      <c r="G8" s="5">
        <v>121.35575178588</v>
      </c>
      <c r="H8" s="5">
        <v>124.441274767837</v>
      </c>
      <c r="I8" s="5">
        <v>136.001859825433</v>
      </c>
    </row>
    <row r="9" spans="1:9" x14ac:dyDescent="0.2">
      <c r="A9" s="3" t="s">
        <v>15</v>
      </c>
      <c r="B9" s="5">
        <v>120.440921762009</v>
      </c>
      <c r="C9" s="5">
        <v>128.02911165614501</v>
      </c>
      <c r="D9" s="5">
        <v>141.66628043113201</v>
      </c>
      <c r="E9" s="5">
        <v>144.76520534542999</v>
      </c>
      <c r="F9" s="5">
        <v>148.63231021737201</v>
      </c>
      <c r="G9" s="5">
        <v>143.55296518212401</v>
      </c>
      <c r="H9" s="5">
        <v>139.36778361295899</v>
      </c>
      <c r="I9" s="5">
        <v>133.879795589867</v>
      </c>
    </row>
    <row r="10" spans="1:9" x14ac:dyDescent="0.2">
      <c r="A10" s="6" t="s">
        <v>22</v>
      </c>
      <c r="B10" s="5">
        <v>95.904573090117495</v>
      </c>
      <c r="C10" s="5">
        <v>103.311709883878</v>
      </c>
      <c r="D10" s="5">
        <v>109.89118871399501</v>
      </c>
      <c r="E10" s="5">
        <v>115.25541855021299</v>
      </c>
      <c r="F10" s="5">
        <v>123.168736237678</v>
      </c>
      <c r="G10" s="5">
        <v>125.461837619826</v>
      </c>
      <c r="H10" s="5">
        <v>130.61032890457199</v>
      </c>
      <c r="I10" s="5">
        <v>133.45039257729101</v>
      </c>
    </row>
    <row r="11" spans="1:9" x14ac:dyDescent="0.2">
      <c r="A11" s="3" t="s">
        <v>21</v>
      </c>
      <c r="B11" s="5">
        <v>126.10719248030399</v>
      </c>
      <c r="C11" s="5">
        <v>142.355570721102</v>
      </c>
      <c r="D11" s="5">
        <v>145.573229151531</v>
      </c>
      <c r="E11" s="5">
        <v>135.233479302354</v>
      </c>
      <c r="F11" s="5">
        <v>147.11572645563501</v>
      </c>
      <c r="G11" s="5">
        <v>128.59039968840099</v>
      </c>
      <c r="H11" s="5">
        <v>127.52608484938899</v>
      </c>
      <c r="I11" s="5">
        <v>125.61772666756001</v>
      </c>
    </row>
    <row r="12" spans="1:9" x14ac:dyDescent="0.2">
      <c r="A12" s="3" t="s">
        <v>14</v>
      </c>
      <c r="B12" s="5">
        <v>102.45068826004101</v>
      </c>
      <c r="C12" s="5">
        <v>105.552624252586</v>
      </c>
      <c r="D12" s="5">
        <v>107.351387457188</v>
      </c>
      <c r="E12" s="5">
        <v>108.992756956543</v>
      </c>
      <c r="F12" s="5">
        <v>113.70391834485901</v>
      </c>
      <c r="G12" s="5">
        <v>116.487082907737</v>
      </c>
      <c r="H12" s="5">
        <v>120.679704974329</v>
      </c>
      <c r="I12" s="5">
        <v>124.864507644353</v>
      </c>
    </row>
    <row r="13" spans="1:9" x14ac:dyDescent="0.2">
      <c r="A13" s="3" t="s">
        <v>9</v>
      </c>
      <c r="B13" s="5">
        <v>56.963534175615699</v>
      </c>
      <c r="C13" s="5">
        <v>94.628613816341698</v>
      </c>
      <c r="D13" s="5">
        <v>129.29071022231599</v>
      </c>
      <c r="E13" s="5">
        <v>134.892694332015</v>
      </c>
      <c r="F13" s="5">
        <v>133.92877513213099</v>
      </c>
      <c r="G13" s="5">
        <v>134.36675756324999</v>
      </c>
      <c r="H13" s="5">
        <v>126.348404459482</v>
      </c>
      <c r="I13" s="5">
        <v>116.04211285797599</v>
      </c>
    </row>
    <row r="14" spans="1:9" x14ac:dyDescent="0.2">
      <c r="A14" s="3" t="s">
        <v>11</v>
      </c>
      <c r="B14" s="5">
        <v>81.158206872492599</v>
      </c>
      <c r="C14" s="5">
        <v>83.844047764581603</v>
      </c>
      <c r="D14" s="5">
        <v>98.307341150829401</v>
      </c>
      <c r="E14" s="5">
        <v>105.762207078429</v>
      </c>
      <c r="F14" s="5">
        <v>98.912854507646102</v>
      </c>
      <c r="G14" s="5">
        <v>108.272272905086</v>
      </c>
      <c r="H14" s="5">
        <v>116.23625884552099</v>
      </c>
      <c r="I14" s="5">
        <v>114.181415391683</v>
      </c>
    </row>
    <row r="15" spans="1:9" x14ac:dyDescent="0.2">
      <c r="A15" s="3" t="s">
        <v>8</v>
      </c>
      <c r="B15" s="5">
        <v>101.71760805032</v>
      </c>
      <c r="C15" s="5">
        <v>105.82389993789501</v>
      </c>
      <c r="D15" s="5">
        <v>106.643418769443</v>
      </c>
      <c r="E15" s="5">
        <v>107.72878901567201</v>
      </c>
      <c r="F15" s="5">
        <v>106.75337346624001</v>
      </c>
      <c r="G15" s="5">
        <v>108.279330925333</v>
      </c>
      <c r="H15" s="5">
        <v>110.052090189742</v>
      </c>
      <c r="I15" s="5">
        <v>112.688620927757</v>
      </c>
    </row>
    <row r="16" spans="1:9" x14ac:dyDescent="0.2">
      <c r="A16" s="3" t="s">
        <v>18</v>
      </c>
      <c r="B16" s="5">
        <v>88.715601236208002</v>
      </c>
      <c r="C16" s="5">
        <v>98.857925559683594</v>
      </c>
      <c r="D16" s="5">
        <v>105.277051928774</v>
      </c>
      <c r="E16" s="5">
        <v>104.40951613910801</v>
      </c>
      <c r="F16" s="5">
        <v>111.212331503161</v>
      </c>
      <c r="G16" s="5">
        <v>115.849677631501</v>
      </c>
      <c r="H16" s="5">
        <v>116.237550283235</v>
      </c>
      <c r="I16" s="5">
        <v>110.395625768635</v>
      </c>
    </row>
    <row r="17" spans="1:12" x14ac:dyDescent="0.2">
      <c r="A17" s="3" t="s">
        <v>10</v>
      </c>
      <c r="B17" s="5">
        <v>63.173361051305001</v>
      </c>
      <c r="C17" s="5">
        <v>72.121918389894901</v>
      </c>
      <c r="D17" s="5">
        <v>80.872317978963906</v>
      </c>
      <c r="E17" s="5">
        <v>88.886247729136201</v>
      </c>
      <c r="F17" s="5">
        <v>92.5173289187736</v>
      </c>
      <c r="G17" s="5">
        <v>92.480872865881906</v>
      </c>
      <c r="H17" s="5">
        <v>97.252130034180695</v>
      </c>
      <c r="I17" s="5">
        <v>104.58168186767</v>
      </c>
    </row>
    <row r="18" spans="1:12" x14ac:dyDescent="0.2">
      <c r="A18" s="3" t="s">
        <v>16</v>
      </c>
      <c r="B18" s="5">
        <v>1.1843074241959499</v>
      </c>
      <c r="C18" s="5">
        <v>2.4600285589206301</v>
      </c>
      <c r="D18" s="5">
        <v>7.3149088011782899</v>
      </c>
      <c r="E18" s="5">
        <v>13.280115788705199</v>
      </c>
      <c r="F18" s="5">
        <v>55.907172500088699</v>
      </c>
      <c r="G18" s="5">
        <v>78.226806981778296</v>
      </c>
      <c r="H18" s="5">
        <v>95.653214887644495</v>
      </c>
      <c r="I18" s="5">
        <v>89.845757615394604</v>
      </c>
    </row>
    <row r="21" spans="1:12" x14ac:dyDescent="0.2">
      <c r="A21" s="14" t="s">
        <v>29</v>
      </c>
      <c r="B21" s="15" t="s">
        <v>28</v>
      </c>
      <c r="C21"/>
    </row>
    <row r="22" spans="1:12" x14ac:dyDescent="0.2">
      <c r="A22" s="3" t="s">
        <v>12</v>
      </c>
      <c r="B22" s="5">
        <f t="array" ref="B22">SQRT(SUM(($B$10:$I$10-B4:I4)^2))</f>
        <v>318.8286488623533</v>
      </c>
      <c r="C22"/>
    </row>
    <row r="23" spans="1:12" x14ac:dyDescent="0.2">
      <c r="A23" s="3" t="s">
        <v>20</v>
      </c>
      <c r="B23" s="5">
        <f t="array" ref="B23">SQRT(SUM(($B$10:$I$10-B5:I5)^2))</f>
        <v>74.940838156571957</v>
      </c>
      <c r="C23"/>
    </row>
    <row r="24" spans="1:12" x14ac:dyDescent="0.2">
      <c r="A24" s="3" t="s">
        <v>13</v>
      </c>
      <c r="B24" s="5">
        <f t="array" ref="B24">SQRT(SUM(($B$10:$I$10-B6:I6)^2))</f>
        <v>46.355003419219798</v>
      </c>
      <c r="C24"/>
    </row>
    <row r="25" spans="1:12" x14ac:dyDescent="0.2">
      <c r="A25" s="3" t="s">
        <v>19</v>
      </c>
      <c r="B25" s="5">
        <f t="array" ref="B25">SQRT(SUM(($B$10:$I$10-B7:I7)^2))</f>
        <v>100.72967559356184</v>
      </c>
      <c r="C25"/>
    </row>
    <row r="26" spans="1:12" x14ac:dyDescent="0.2">
      <c r="A26" s="3" t="s">
        <v>17</v>
      </c>
      <c r="B26" s="5">
        <f t="array" ref="B26">SQRT(SUM(($B$10:$I$10-B8:I8)^2))</f>
        <v>21.519562830691221</v>
      </c>
      <c r="C26"/>
    </row>
    <row r="27" spans="1:12" x14ac:dyDescent="0.2">
      <c r="A27" s="3" t="s">
        <v>15</v>
      </c>
      <c r="B27" s="5">
        <f t="array" ref="B27">SQRT(SUM(($B$10:$I$10-B9:I9)^2))</f>
        <v>64.38964375630043</v>
      </c>
      <c r="C27"/>
    </row>
    <row r="28" spans="1:12" x14ac:dyDescent="0.2">
      <c r="A28" s="6" t="s">
        <v>22</v>
      </c>
      <c r="B28" s="5">
        <f t="array" ref="B28">SQRT(SUM(($B$10:$I$10-B10:I10)^2))</f>
        <v>0</v>
      </c>
      <c r="C28"/>
      <c r="D28" s="3" t="s">
        <v>23</v>
      </c>
      <c r="E28" s="4" t="s">
        <v>0</v>
      </c>
      <c r="F28" s="4" t="s">
        <v>1</v>
      </c>
      <c r="G28" s="4" t="s">
        <v>2</v>
      </c>
      <c r="H28" s="4" t="s">
        <v>3</v>
      </c>
      <c r="I28" s="4" t="s">
        <v>4</v>
      </c>
      <c r="J28" s="4" t="s">
        <v>5</v>
      </c>
      <c r="K28" s="4" t="s">
        <v>6</v>
      </c>
      <c r="L28" s="4" t="s">
        <v>7</v>
      </c>
    </row>
    <row r="29" spans="1:12" x14ac:dyDescent="0.2">
      <c r="A29" s="3" t="s">
        <v>21</v>
      </c>
      <c r="B29" s="5">
        <f t="array" ref="B29">SQRT(SUM(($B$10:$I$10-B11:I11)^2))</f>
        <v>69.014937992208772</v>
      </c>
      <c r="C29"/>
      <c r="D29" s="3" t="s">
        <v>12</v>
      </c>
      <c r="E29" s="5">
        <v>196.34583737650399</v>
      </c>
      <c r="F29" s="5">
        <v>216.435386434544</v>
      </c>
      <c r="G29" s="5">
        <v>230.60253160567001</v>
      </c>
      <c r="H29" s="5">
        <v>237.43392910275401</v>
      </c>
      <c r="I29" s="5">
        <v>235.725991974773</v>
      </c>
      <c r="J29" s="5">
        <v>230.818798622797</v>
      </c>
      <c r="K29" s="5">
        <v>240.796207723485</v>
      </c>
      <c r="L29" s="5">
        <v>249.024281852135</v>
      </c>
    </row>
    <row r="30" spans="1:12" x14ac:dyDescent="0.2">
      <c r="A30" s="3" t="s">
        <v>14</v>
      </c>
      <c r="B30" s="5">
        <f t="array" ref="B30">SQRT(SUM(($B$10:$I$10-B12:I12)^2))</f>
        <v>20.880817831173406</v>
      </c>
      <c r="C30"/>
      <c r="D30" s="6" t="s">
        <v>22</v>
      </c>
      <c r="E30" s="5">
        <v>95.904573090117495</v>
      </c>
      <c r="F30" s="5">
        <v>103.311709883878</v>
      </c>
      <c r="G30" s="5">
        <v>109.89118871399501</v>
      </c>
      <c r="H30" s="5">
        <v>115.25541855021299</v>
      </c>
      <c r="I30" s="5">
        <v>123.168736237678</v>
      </c>
      <c r="J30" s="5">
        <v>125.461837619826</v>
      </c>
      <c r="K30" s="5">
        <v>130.61032890457199</v>
      </c>
      <c r="L30" s="5">
        <v>133.45039257729101</v>
      </c>
    </row>
    <row r="31" spans="1:12" ht="22" x14ac:dyDescent="0.35">
      <c r="A31" s="3" t="s">
        <v>9</v>
      </c>
      <c r="B31" s="5">
        <f t="array" ref="B31">SQRT(SUM(($B$10:$I$10-B13:I13)^2))</f>
        <v>53.572875066694579</v>
      </c>
      <c r="C31"/>
      <c r="D31" s="8" t="s">
        <v>24</v>
      </c>
      <c r="E31" s="5">
        <f>E30-E29</f>
        <v>-100.4412642863865</v>
      </c>
      <c r="F31" s="5">
        <f t="shared" ref="F31:L31" si="0">F30-F29</f>
        <v>-113.123676550666</v>
      </c>
      <c r="G31" s="5">
        <f t="shared" si="0"/>
        <v>-120.711342891675</v>
      </c>
      <c r="H31" s="5">
        <f t="shared" si="0"/>
        <v>-122.17851055254101</v>
      </c>
      <c r="I31" s="5">
        <f t="shared" si="0"/>
        <v>-112.55725573709499</v>
      </c>
      <c r="J31" s="5">
        <f t="shared" si="0"/>
        <v>-105.356961002971</v>
      </c>
      <c r="K31" s="5">
        <f t="shared" si="0"/>
        <v>-110.18587881891301</v>
      </c>
      <c r="L31" s="5">
        <f t="shared" si="0"/>
        <v>-115.57388927484399</v>
      </c>
    </row>
    <row r="32" spans="1:12" x14ac:dyDescent="0.2">
      <c r="A32" s="3" t="s">
        <v>11</v>
      </c>
      <c r="B32" s="5">
        <f t="array" ref="B32">SQRT(SUM(($B$10:$I$10-B14:I14)^2))</f>
        <v>47.775391980135382</v>
      </c>
      <c r="C32"/>
      <c r="D32" s="3" t="s">
        <v>30</v>
      </c>
      <c r="E32" s="9">
        <f>E31*E31</f>
        <v>10088.447571447739</v>
      </c>
      <c r="F32" s="9">
        <f t="shared" ref="F32:L32" si="1">F31*F31</f>
        <v>12796.966196339701</v>
      </c>
      <c r="G32" s="9">
        <f t="shared" si="1"/>
        <v>14571.228302711537</v>
      </c>
      <c r="H32" s="9">
        <f t="shared" si="1"/>
        <v>14927.588440837375</v>
      </c>
      <c r="I32" s="9">
        <f t="shared" si="1"/>
        <v>12669.135819065803</v>
      </c>
      <c r="J32" s="9">
        <f t="shared" si="1"/>
        <v>11100.089231781552</v>
      </c>
      <c r="K32" s="9">
        <f t="shared" si="1"/>
        <v>12140.927891096182</v>
      </c>
      <c r="L32" s="9">
        <f t="shared" si="1"/>
        <v>13357.323882113898</v>
      </c>
    </row>
    <row r="33" spans="1:5" x14ac:dyDescent="0.2">
      <c r="A33" s="3" t="s">
        <v>8</v>
      </c>
      <c r="B33" s="5">
        <f t="array" ref="B33">SQRT(SUM(($B$10:$I$10-B15:I15)^2))</f>
        <v>39.060154228913852</v>
      </c>
      <c r="C33"/>
      <c r="D33" s="10" t="s">
        <v>31</v>
      </c>
      <c r="E33" s="11">
        <f>SUM(E32:L32)</f>
        <v>101651.70733539377</v>
      </c>
    </row>
    <row r="34" spans="1:5" x14ac:dyDescent="0.2">
      <c r="A34" s="3" t="s">
        <v>18</v>
      </c>
      <c r="B34" s="5">
        <f t="array" ref="B34">SQRT(SUM(($B$10:$I$10-B16:I16)^2))</f>
        <v>34.407697397862748</v>
      </c>
      <c r="C34"/>
      <c r="D34" s="3" t="s">
        <v>32</v>
      </c>
      <c r="E34" s="9">
        <f>SQRT(E33)</f>
        <v>318.8286488623533</v>
      </c>
    </row>
    <row r="35" spans="1:5" x14ac:dyDescent="0.2">
      <c r="A35" s="3" t="s">
        <v>10</v>
      </c>
      <c r="B35" s="5">
        <f t="array" ref="B35">SQRT(SUM(($B$10:$I$10-B17:I17)^2))</f>
        <v>86.919434306362518</v>
      </c>
      <c r="C35"/>
      <c r="D35" s="7" t="s">
        <v>28</v>
      </c>
      <c r="E35" s="12">
        <f>E34</f>
        <v>318.8286488623533</v>
      </c>
    </row>
    <row r="36" spans="1:5" x14ac:dyDescent="0.2">
      <c r="A36" s="3" t="s">
        <v>16</v>
      </c>
      <c r="B36" s="5">
        <f t="array" ref="B36">SQRT(SUM(($B$10:$I$10-B18:I18)^2))</f>
        <v>223.47813319048248</v>
      </c>
      <c r="C36"/>
    </row>
    <row r="38" spans="1:5" x14ac:dyDescent="0.2">
      <c r="A38" s="14" t="s">
        <v>33</v>
      </c>
      <c r="B38" s="15" t="s">
        <v>28</v>
      </c>
    </row>
    <row r="39" spans="1:5" ht="17" customHeight="1" x14ac:dyDescent="0.2">
      <c r="A39" s="6" t="s">
        <v>22</v>
      </c>
      <c r="B39" s="5">
        <v>0</v>
      </c>
    </row>
    <row r="40" spans="1:5" x14ac:dyDescent="0.2">
      <c r="A40" s="3" t="s">
        <v>14</v>
      </c>
      <c r="B40" s="5">
        <v>20.880817831173406</v>
      </c>
    </row>
    <row r="41" spans="1:5" x14ac:dyDescent="0.2">
      <c r="A41" s="3" t="s">
        <v>17</v>
      </c>
      <c r="B41" s="5">
        <v>21.519562830691221</v>
      </c>
    </row>
    <row r="42" spans="1:5" x14ac:dyDescent="0.2">
      <c r="A42" s="3" t="s">
        <v>18</v>
      </c>
      <c r="B42" s="5">
        <v>34.407697397862748</v>
      </c>
    </row>
    <row r="43" spans="1:5" x14ac:dyDescent="0.2">
      <c r="A43" s="3" t="s">
        <v>8</v>
      </c>
      <c r="B43" s="5">
        <v>39.060154228913852</v>
      </c>
    </row>
    <row r="44" spans="1:5" x14ac:dyDescent="0.2">
      <c r="A44" s="3" t="s">
        <v>13</v>
      </c>
      <c r="B44" s="5">
        <v>46.355003419219798</v>
      </c>
    </row>
    <row r="45" spans="1:5" ht="20" customHeight="1" x14ac:dyDescent="0.2">
      <c r="A45" s="3" t="s">
        <v>11</v>
      </c>
      <c r="B45" s="5">
        <v>47.775391980135382</v>
      </c>
    </row>
    <row r="46" spans="1:5" x14ac:dyDescent="0.2">
      <c r="A46" s="3" t="s">
        <v>9</v>
      </c>
      <c r="B46" s="5">
        <v>53.572875066694579</v>
      </c>
    </row>
    <row r="47" spans="1:5" x14ac:dyDescent="0.2">
      <c r="A47" s="3" t="s">
        <v>15</v>
      </c>
      <c r="B47" s="5">
        <v>64.38964375630043</v>
      </c>
    </row>
    <row r="48" spans="1:5" x14ac:dyDescent="0.2">
      <c r="A48" s="3" t="s">
        <v>21</v>
      </c>
      <c r="B48" s="5">
        <v>69.014937992208772</v>
      </c>
    </row>
    <row r="49" spans="1:4" x14ac:dyDescent="0.2">
      <c r="A49" s="3" t="s">
        <v>20</v>
      </c>
      <c r="B49" s="5">
        <v>74.940838156571957</v>
      </c>
    </row>
    <row r="50" spans="1:4" x14ac:dyDescent="0.2">
      <c r="A50" s="3" t="s">
        <v>10</v>
      </c>
      <c r="B50" s="5">
        <v>86.919434306362518</v>
      </c>
    </row>
    <row r="51" spans="1:4" x14ac:dyDescent="0.2">
      <c r="A51" s="3" t="s">
        <v>19</v>
      </c>
      <c r="B51" s="5">
        <v>100.72967559356184</v>
      </c>
    </row>
    <row r="52" spans="1:4" x14ac:dyDescent="0.2">
      <c r="A52" s="3" t="s">
        <v>16</v>
      </c>
      <c r="B52" s="5">
        <v>223.47813319048248</v>
      </c>
    </row>
    <row r="53" spans="1:4" x14ac:dyDescent="0.2">
      <c r="A53" s="3" t="s">
        <v>12</v>
      </c>
      <c r="B53" s="5">
        <v>318.8286488623533</v>
      </c>
    </row>
    <row r="56" spans="1:4" x14ac:dyDescent="0.2">
      <c r="A56"/>
      <c r="B56"/>
      <c r="C56"/>
      <c r="D56"/>
    </row>
    <row r="57" spans="1:4" ht="18" customHeight="1" x14ac:dyDescent="0.2">
      <c r="A57"/>
      <c r="B57"/>
      <c r="C57"/>
      <c r="D57"/>
    </row>
    <row r="58" spans="1:4" x14ac:dyDescent="0.2">
      <c r="A58"/>
      <c r="B58"/>
      <c r="C58"/>
      <c r="D58"/>
    </row>
    <row r="59" spans="1:4" x14ac:dyDescent="0.2">
      <c r="A59"/>
      <c r="B59"/>
      <c r="C59"/>
      <c r="D59"/>
    </row>
    <row r="60" spans="1:4" x14ac:dyDescent="0.2">
      <c r="A60"/>
      <c r="B60"/>
      <c r="C60"/>
      <c r="D60"/>
    </row>
    <row r="61" spans="1:4" x14ac:dyDescent="0.2">
      <c r="A61"/>
      <c r="B61"/>
      <c r="C61"/>
      <c r="D61"/>
    </row>
    <row r="62" spans="1:4" x14ac:dyDescent="0.2">
      <c r="A62"/>
      <c r="B62"/>
      <c r="C62"/>
      <c r="D62"/>
    </row>
    <row r="63" spans="1:4" ht="20" customHeight="1" x14ac:dyDescent="0.2">
      <c r="A63"/>
      <c r="B63"/>
      <c r="C63"/>
      <c r="D63"/>
    </row>
    <row r="64" spans="1:4" x14ac:dyDescent="0.2">
      <c r="A64"/>
      <c r="B64"/>
      <c r="C64"/>
      <c r="D64"/>
    </row>
    <row r="65" spans="1:4" x14ac:dyDescent="0.2">
      <c r="A65"/>
      <c r="B65"/>
      <c r="C65"/>
      <c r="D65"/>
    </row>
    <row r="66" spans="1:4" x14ac:dyDescent="0.2">
      <c r="A66"/>
      <c r="B66"/>
      <c r="C66"/>
      <c r="D66"/>
    </row>
    <row r="67" spans="1:4" x14ac:dyDescent="0.2">
      <c r="A67"/>
      <c r="B67"/>
      <c r="C67"/>
      <c r="D67"/>
    </row>
    <row r="68" spans="1:4" x14ac:dyDescent="0.2">
      <c r="A68"/>
      <c r="B68"/>
      <c r="C68"/>
      <c r="D68"/>
    </row>
    <row r="69" spans="1:4" x14ac:dyDescent="0.2">
      <c r="A69"/>
      <c r="B69"/>
      <c r="C69"/>
      <c r="D69"/>
    </row>
    <row r="70" spans="1:4" x14ac:dyDescent="0.2">
      <c r="A70"/>
      <c r="B70"/>
      <c r="C70"/>
      <c r="D70"/>
    </row>
    <row r="71" spans="1:4" x14ac:dyDescent="0.2">
      <c r="A71"/>
      <c r="B71"/>
      <c r="C71"/>
      <c r="D71"/>
    </row>
    <row r="72" spans="1:4" x14ac:dyDescent="0.2">
      <c r="A72"/>
      <c r="B72"/>
      <c r="C72"/>
      <c r="D72"/>
    </row>
    <row r="73" spans="1:4" x14ac:dyDescent="0.2">
      <c r="A73"/>
      <c r="B73"/>
      <c r="C73"/>
      <c r="D73"/>
    </row>
    <row r="74" spans="1:4" x14ac:dyDescent="0.2">
      <c r="A74"/>
      <c r="B74"/>
      <c r="C74"/>
      <c r="D74"/>
    </row>
    <row r="75" spans="1:4" x14ac:dyDescent="0.2">
      <c r="A75"/>
      <c r="B75"/>
      <c r="C75"/>
      <c r="D75"/>
    </row>
    <row r="76" spans="1:4" x14ac:dyDescent="0.2">
      <c r="A76"/>
      <c r="B76"/>
      <c r="C76"/>
      <c r="D76"/>
    </row>
    <row r="77" spans="1:4" x14ac:dyDescent="0.2">
      <c r="A77"/>
      <c r="B77"/>
      <c r="C77"/>
      <c r="D77"/>
    </row>
  </sheetData>
  <sortState ref="A57:D71">
    <sortCondition ref="D57:D71"/>
  </sortState>
  <phoneticPr fontId="2"/>
  <pageMargins left="0.75" right="0.75" top="1" bottom="1" header="0.5" footer="0.5"/>
  <pageSetup paperSize="9" orientation="portrait"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Prep</vt:lpstr>
    </vt:vector>
  </TitlesOfParts>
  <Manager/>
  <Company>The Future Place / NewMR</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Examples of calculating distances</dc:title>
  <dc:subject>Comparisons</dc:subject>
  <dc:creator>Raymond Poynter</dc:creator>
  <cp:keywords/>
  <dc:description/>
  <cp:lastModifiedBy>Microsoft Office ユーザー</cp:lastModifiedBy>
  <dcterms:created xsi:type="dcterms:W3CDTF">2018-11-18T22:01:39Z</dcterms:created>
  <dcterms:modified xsi:type="dcterms:W3CDTF">2018-11-20T06:06:18Z</dcterms:modified>
  <cp:category/>
</cp:coreProperties>
</file>